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Volumes/public/Strategy and Engagement/Media/_Media releases/2024-25 admissions/Centralised/08_EOY admissions stats/"/>
    </mc:Choice>
  </mc:AlternateContent>
  <xr:revisionPtr revIDLastSave="0" documentId="13_ncr:1_{92B3F284-75FF-5F4E-9E3E-39B0160BB860}" xr6:coauthVersionLast="47" xr6:coauthVersionMax="47" xr10:uidLastSave="{00000000-0000-0000-0000-000000000000}"/>
  <bookViews>
    <workbookView xWindow="180" yWindow="620" windowWidth="20300" windowHeight="19040" xr2:uid="{00000000-000D-0000-FFFF-FFFF00000000}"/>
  </bookViews>
  <sheets>
    <sheet name="Offers by app type" sheetId="1" r:id="rId1"/>
    <sheet name="Offers by age" sheetId="3" r:id="rId2"/>
    <sheet name="Offers by gender" sheetId="4" r:id="rId3"/>
    <sheet name="FOS of 1st pref by app type" sheetId="5" r:id="rId4"/>
    <sheet name="FOS of offers by gender" sheetId="6" r:id="rId5"/>
  </sheets>
  <definedNames>
    <definedName name="_xlnm._FilterDatabase" localSheetId="3" hidden="1">'FOS of 1st pref by app type'!$I$39:$J$39</definedName>
    <definedName name="_xlnm.Print_Area" localSheetId="3">'FOS of 1st pref by app type'!$E$6:$T$42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E10" i="1" l="1"/>
  <c r="E9" i="1"/>
  <c r="E8" i="1"/>
  <c r="E7" i="1"/>
  <c r="E11" i="1" l="1"/>
  <c r="D10" i="1"/>
  <c r="D9" i="1"/>
  <c r="D8" i="1"/>
  <c r="D7" i="1"/>
  <c r="D11" i="1" l="1"/>
  <c r="C10" i="1"/>
  <c r="C9" i="1"/>
  <c r="C8" i="1"/>
  <c r="C7" i="1"/>
  <c r="C11" i="1" l="1"/>
</calcChain>
</file>

<file path=xl/sharedStrings.xml><?xml version="1.0" encoding="utf-8"?>
<sst xmlns="http://schemas.openxmlformats.org/spreadsheetml/2006/main" count="192" uniqueCount="72">
  <si>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</si>
  <si>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</si>
  <si>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</si>
  <si>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</si>
  <si>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</si>
  <si>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</si>
  <si>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</si>
  <si>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</si>
  <si>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</si>
  <si>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</si>
  <si>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</si>
  <si>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</si>
  <si>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</si>
  <si>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</si>
  <si>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</si>
  <si>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</si>
  <si>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</si>
  <si>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</si>
  <si>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</si>
  <si>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</si>
  <si>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</si>
  <si>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</si>
  <si>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</si>
  <si>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</si>
  <si>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</si>
  <si>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</si>
  <si>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</si>
  <si>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</si>
  <si>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</si>
  <si>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</si>
  <si>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</si>
  <si>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*Percentages may not add to 100% due to rounding.</t>
  </si>
  <si>
    <t>2015–16</t>
  </si>
  <si>
    <t>2016–17</t>
  </si>
  <si>
    <t>20–24</t>
  </si>
  <si>
    <t>30–34</t>
  </si>
  <si>
    <t>35–39</t>
  </si>
  <si>
    <t>25–29</t>
  </si>
  <si>
    <t>Field of study of offer</t>
  </si>
  <si>
    <t>1 = NSW, 2 = ACT, 3 to 8  = Interstate and IB, 9 = non-Year 12</t>
  </si>
  <si>
    <t>Counts provided are number of offers made by end of February rounds for each admission period.</t>
  </si>
  <si>
    <t>Offers by applicant type</t>
  </si>
  <si>
    <t>2017–18</t>
  </si>
  <si>
    <t>VIC</t>
  </si>
  <si>
    <t>QLD</t>
  </si>
  <si>
    <t>SA/NT</t>
  </si>
  <si>
    <t>WA</t>
  </si>
  <si>
    <t>TAS</t>
  </si>
  <si>
    <t>IB</t>
  </si>
  <si>
    <t>2018–19</t>
  </si>
  <si>
    <t>Engineering &amp; Related Technologies</t>
  </si>
  <si>
    <t>Agriculture, Environmental &amp; Related Studies</t>
  </si>
  <si>
    <t>&lt;0.5%</t>
  </si>
  <si>
    <t>As of 07/03/2025</t>
  </si>
  <si>
    <t>2023–24</t>
  </si>
  <si>
    <t>2024–25</t>
  </si>
  <si>
    <t xml:space="preserve">    </t>
  </si>
  <si>
    <t>2019–20</t>
  </si>
  <si>
    <t>2020–21</t>
  </si>
  <si>
    <t>2021–22</t>
  </si>
  <si>
    <t>2022–23</t>
  </si>
  <si>
    <t>Total Centralised</t>
  </si>
  <si>
    <t>Total Portals</t>
  </si>
  <si>
    <t>Universities Admissions Centre</t>
  </si>
  <si>
    <t>website: uac.edu.au</t>
  </si>
  <si>
    <t>post: Locked Bag 112, Silverwater NSW 2128</t>
  </si>
  <si>
    <t>tel: (+61 2) 9752 0200</t>
  </si>
  <si>
    <t>Offers by age</t>
  </si>
  <si>
    <t>Age group</t>
  </si>
  <si>
    <t>Offers by gender</t>
  </si>
  <si>
    <t>Field of study of offers by applicant type</t>
  </si>
  <si>
    <t>Field of study of offers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</si>
</sst>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i/>
      <sz val="11"/>
      <color theme="1"/>
      <name val="Arial Black"/>
      <family val="2"/>
    </font>
    <font>
      <b/>
      <sz val="10"/>
      <color theme="1"/>
      <name val="Arial Bold"/>
    </font>
    <font>
      <b/>
      <sz val="9"/>
      <color rgb="FF151E47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sz val="9"/>
      <color theme="1"/>
      <name val="Arial"/>
      <family val="2"/>
    </font>
    <font>
      <b/>
      <i/>
      <sz val="11"/>
      <color theme="1"/>
      <name val="Arial Black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4" fontId="2" fillId="0" borderId="0" xfId="0" applyNumberFormat="1" applyFont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9" fontId="5" fillId="2" borderId="0" xfId="1" applyFont="1" applyFill="1" applyAlignment="1">
      <alignment horizontal="center"/>
    </xf>
    <xf numFmtId="9" fontId="5" fillId="0" borderId="0" xfId="0" applyNumberFormat="1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/>
    </xf>
    <xf numFmtId="3" fontId="8" fillId="5" borderId="0" xfId="0" applyNumberFormat="1" applyFont="1" applyFill="1" applyAlignment="1">
      <alignment horizontal="center"/>
    </xf>
    <xf numFmtId="3" fontId="8" fillId="5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indent="1"/>
    </xf>
    <xf numFmtId="3" fontId="5" fillId="0" borderId="0" xfId="0" applyNumberFormat="1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2" xfId="0" applyFont="1" applyBorder="1" applyAlignment="1">
      <alignment horizontal="left" indent="1"/>
    </xf>
    <xf numFmtId="3" fontId="8" fillId="0" borderId="0" xfId="0" applyNumberFormat="1" applyFont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0" fillId="0" borderId="3" xfId="0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3" fillId="0" borderId="1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3" fontId="5" fillId="0" borderId="0" xfId="0" applyNumberFormat="1" applyFont="1"/>
    <xf numFmtId="0" fontId="5" fillId="0" borderId="3" xfId="0" applyFont="1" applyBorder="1"/>
    <xf numFmtId="0" fontId="11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/>
    <xf numFmtId="0" fontId="16" fillId="4" borderId="0" xfId="0" applyFont="1" applyFill="1"/>
    <xf numFmtId="0" fontId="17" fillId="4" borderId="0" xfId="0" applyFont="1" applyFill="1" applyAlignment="1">
      <alignment horizontal="right"/>
    </xf>
    <xf numFmtId="0" fontId="2" fillId="3" borderId="1" xfId="0" applyFont="1" applyFill="1" applyBorder="1"/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7" fillId="0" borderId="0" xfId="0" applyFont="1"/>
    <xf numFmtId="0" fontId="6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0" fontId="16" fillId="4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6" fillId="3" borderId="0" xfId="0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4" fillId="3" borderId="1" xfId="0" applyFont="1" applyFill="1" applyBorder="1"/>
    <xf numFmtId="0" fontId="18" fillId="3" borderId="1" xfId="0" applyFont="1" applyFill="1" applyBorder="1" applyAlignment="1">
      <alignment horizontal="center"/>
    </xf>
    <xf numFmtId="9" fontId="16" fillId="4" borderId="0" xfId="1" applyFont="1" applyFill="1" applyAlignment="1"/>
    <xf numFmtId="9" fontId="5" fillId="0" borderId="0" xfId="1" applyFont="1" applyFill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9" fontId="7" fillId="0" borderId="2" xfId="1" applyFont="1" applyFill="1" applyBorder="1" applyAlignment="1">
      <alignment horizontal="center"/>
    </xf>
    <xf numFmtId="9" fontId="5" fillId="5" borderId="0" xfId="1" applyFont="1" applyFill="1" applyBorder="1" applyAlignment="1">
      <alignment horizontal="center"/>
    </xf>
    <xf numFmtId="9" fontId="7" fillId="5" borderId="2" xfId="1" applyFont="1" applyFill="1" applyBorder="1" applyAlignment="1">
      <alignment horizontal="center"/>
    </xf>
    <xf numFmtId="9" fontId="14" fillId="0" borderId="0" xfId="0" applyNumberFormat="1" applyFont="1"/>
    <xf numFmtId="9" fontId="15" fillId="0" borderId="0" xfId="0" applyNumberFormat="1" applyFont="1"/>
    <xf numFmtId="0" fontId="7" fillId="0" borderId="0" xfId="0" applyFont="1" applyAlignment="1">
      <alignment horizontal="left"/>
    </xf>
    <xf numFmtId="0" fontId="7" fillId="3" borderId="2" xfId="0" applyFont="1" applyFill="1" applyBorder="1" applyAlignment="1">
      <alignment horizontal="left"/>
    </xf>
    <xf numFmtId="3" fontId="20" fillId="5" borderId="0" xfId="0" applyNumberFormat="1" applyFont="1" applyFill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5" borderId="2" xfId="0" applyNumberFormat="1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CCFF"/>
      <color rgb="FF007F7B"/>
      <color rgb="FFF47B20"/>
      <color rgb="FF004990"/>
      <color rgb="FFA0CF67"/>
      <color rgb="FF97E4FF"/>
      <color rgb="FF00539B"/>
      <color rgb="FFFFEBFF"/>
      <color rgb="FF9900CC"/>
      <color rgb="FF8904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6CF9E7-9B18-E244-B5D8-B45FE081D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C62585-195E-A142-8DD2-BA1D642C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1415844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7DE4A-E6E4-3E4C-9E41-1CDCCD1B6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415844" cy="406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582490-4EAF-1C4F-B70F-CCB52B298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9D52F7-EA48-4A4F-A46B-27E199731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31"/>
  <sheetViews>
    <sheetView tabSelected="1" zoomScaleNormal="100" workbookViewId="0">
      <selection activeCell="A4" sqref="A4"/>
    </sheetView>
  </sheetViews>
  <sheetFormatPr baseColWidth="10" defaultColWidth="8.83203125" defaultRowHeight="15"/>
  <cols>
    <col min="1" max="1" width="25.33203125" customWidth="1"/>
    <col min="2" max="2" width="13.33203125" customWidth="1"/>
    <col min="3" max="12" width="8" customWidth="1"/>
  </cols>
  <sheetData>
    <row r="3" spans="1:14" ht="17">
      <c r="A3" s="16" t="s">
        <v>55</v>
      </c>
    </row>
    <row r="4" spans="1:14" ht="17">
      <c r="A4" s="17" t="s">
        <v>41</v>
      </c>
    </row>
    <row r="5" spans="1:14" ht="17">
      <c r="A5" s="16"/>
      <c r="E5" s="18"/>
      <c r="F5" s="18"/>
      <c r="G5" s="18"/>
      <c r="J5" s="18"/>
      <c r="L5" s="19" t="s">
        <v>28</v>
      </c>
      <c r="M5" s="8"/>
    </row>
    <row r="6" spans="1:14">
      <c r="A6" s="20" t="s">
        <v>56</v>
      </c>
      <c r="B6" s="20"/>
      <c r="C6" s="21" t="s">
        <v>32</v>
      </c>
      <c r="D6" s="21" t="s">
        <v>33</v>
      </c>
      <c r="E6" s="21" t="s">
        <v>42</v>
      </c>
      <c r="F6" s="21" t="s">
        <v>49</v>
      </c>
      <c r="G6" s="21" t="s">
        <v>57</v>
      </c>
      <c r="H6" s="21" t="s">
        <v>58</v>
      </c>
      <c r="I6" s="21" t="s">
        <v>59</v>
      </c>
      <c r="J6" s="21" t="s">
        <v>60</v>
      </c>
      <c r="K6" s="21" t="s">
        <v>54</v>
      </c>
      <c r="L6" s="21" t="s">
        <v>55</v>
      </c>
      <c r="M6" s="10"/>
      <c r="N6" s="3"/>
    </row>
    <row r="7" spans="1:14">
      <c r="A7" s="22" t="s">
        <v>5</v>
      </c>
      <c r="B7" s="27"/>
      <c r="C7" s="28">
        <f t="shared" ref="C7:D8" si="0">C15</f>
        <v>54347</v>
      </c>
      <c r="D7" s="28">
        <f t="shared" si="0"/>
        <v>52601</v>
      </c>
      <c r="E7" s="28">
        <f>E15</f>
        <v>64547</v>
      </c>
      <c r="F7" s="28">
        <v>60630</v>
      </c>
      <c r="G7" s="28">
        <v>59110</v>
      </c>
      <c r="H7" s="28">
        <v>65071</v>
      </c>
      <c r="I7" s="28">
        <v>62144</v>
      </c>
      <c r="J7" s="28">
        <v>61531</v>
      </c>
      <c r="K7" s="28">
        <v>60241</v>
      </c>
      <c r="L7" s="28">
        <v>63431</v>
      </c>
      <c r="M7" s="8"/>
      <c r="N7" s="1"/>
    </row>
    <row r="8" spans="1:14">
      <c r="A8" s="22" t="s">
        <v>6</v>
      </c>
      <c r="B8" s="27"/>
      <c r="C8" s="28">
        <f t="shared" si="0"/>
        <v>2668</v>
      </c>
      <c r="D8" s="28">
        <f t="shared" si="0"/>
        <v>2859</v>
      </c>
      <c r="E8" s="28">
        <f>E16</f>
        <v>3357</v>
      </c>
      <c r="F8" s="28">
        <v>3401</v>
      </c>
      <c r="G8" s="28">
        <v>2709</v>
      </c>
      <c r="H8" s="28">
        <v>2711</v>
      </c>
      <c r="I8" s="28">
        <v>2705</v>
      </c>
      <c r="J8" s="28">
        <v>2870</v>
      </c>
      <c r="K8" s="28">
        <v>2964</v>
      </c>
      <c r="L8" s="28">
        <v>2626</v>
      </c>
      <c r="M8" s="8"/>
      <c r="N8" s="1"/>
    </row>
    <row r="9" spans="1:14">
      <c r="A9" s="22" t="s">
        <v>7</v>
      </c>
      <c r="B9" s="27"/>
      <c r="C9" s="28">
        <f>SUM(C17:C22)</f>
        <v>4356</v>
      </c>
      <c r="D9" s="28">
        <f>SUM(D17:D22)</f>
        <v>4360</v>
      </c>
      <c r="E9" s="28">
        <f>SUM(E17:E22)</f>
        <v>4808</v>
      </c>
      <c r="F9" s="28">
        <v>4551</v>
      </c>
      <c r="G9" s="28">
        <v>4033</v>
      </c>
      <c r="H9" s="28">
        <v>4929</v>
      </c>
      <c r="I9" s="28">
        <v>4404</v>
      </c>
      <c r="J9" s="28">
        <v>5073</v>
      </c>
      <c r="K9" s="28">
        <v>5330</v>
      </c>
      <c r="L9" s="28">
        <v>6313</v>
      </c>
      <c r="M9" s="8"/>
      <c r="N9" s="1"/>
    </row>
    <row r="10" spans="1:14">
      <c r="A10" s="22" t="s">
        <v>2</v>
      </c>
      <c r="B10" s="27"/>
      <c r="C10" s="28">
        <f>C23</f>
        <v>30300</v>
      </c>
      <c r="D10" s="28">
        <f>D23</f>
        <v>29553</v>
      </c>
      <c r="E10" s="28">
        <f>E23</f>
        <v>28597</v>
      </c>
      <c r="F10" s="28">
        <v>27209</v>
      </c>
      <c r="G10" s="28">
        <v>33542</v>
      </c>
      <c r="H10" s="28">
        <v>37424</v>
      </c>
      <c r="I10" s="28">
        <v>33363</v>
      </c>
      <c r="J10" s="28">
        <v>31469</v>
      </c>
      <c r="K10" s="28">
        <v>30376</v>
      </c>
      <c r="L10" s="28">
        <v>30383</v>
      </c>
      <c r="M10" s="8"/>
      <c r="N10" s="1"/>
    </row>
    <row r="11" spans="1:14">
      <c r="A11" s="23" t="s">
        <v>61</v>
      </c>
      <c r="B11" s="29"/>
      <c r="C11" s="25">
        <f t="shared" ref="C11:H11" si="1">SUM(C7:C10)</f>
        <v>91671</v>
      </c>
      <c r="D11" s="25">
        <f t="shared" si="1"/>
        <v>89373</v>
      </c>
      <c r="E11" s="25">
        <f t="shared" si="1"/>
        <v>101309</v>
      </c>
      <c r="F11" s="25">
        <f t="shared" si="1"/>
        <v>95791</v>
      </c>
      <c r="G11" s="25">
        <f t="shared" si="1"/>
        <v>99394</v>
      </c>
      <c r="H11" s="25">
        <f t="shared" si="1"/>
        <v>110135</v>
      </c>
      <c r="I11" s="25">
        <v>102616</v>
      </c>
      <c r="J11" s="25">
        <v>100943</v>
      </c>
      <c r="K11" s="25">
        <v>98911</v>
      </c>
      <c r="L11" s="25">
        <v>102753</v>
      </c>
      <c r="M11" s="8"/>
      <c r="N11" s="1"/>
    </row>
    <row r="12" spans="1:14" ht="16" thickBot="1">
      <c r="A12" s="24" t="s">
        <v>62</v>
      </c>
      <c r="B12" s="30"/>
      <c r="C12" s="26"/>
      <c r="D12" s="26"/>
      <c r="E12" s="26"/>
      <c r="F12" s="26"/>
      <c r="G12" s="26">
        <v>69363</v>
      </c>
      <c r="H12" s="26">
        <v>89815</v>
      </c>
      <c r="I12" s="26">
        <v>95893</v>
      </c>
      <c r="J12" s="26">
        <v>109949</v>
      </c>
      <c r="K12" s="26">
        <v>118780</v>
      </c>
      <c r="L12" s="26">
        <v>126888</v>
      </c>
      <c r="M12" s="8"/>
      <c r="N12" s="1"/>
    </row>
    <row r="13" spans="1:14">
      <c r="A13" s="8"/>
      <c r="B13" s="2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8"/>
      <c r="N13" s="1"/>
    </row>
    <row r="14" spans="1:14" ht="17">
      <c r="A14" s="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 t="s">
        <v>28</v>
      </c>
      <c r="M14" s="8"/>
      <c r="N14" s="1"/>
    </row>
    <row r="15" spans="1:14">
      <c r="A15" s="32" t="s">
        <v>0</v>
      </c>
      <c r="B15" s="13">
        <v>1</v>
      </c>
      <c r="C15" s="46">
        <v>54347</v>
      </c>
      <c r="D15" s="46">
        <v>52601</v>
      </c>
      <c r="E15" s="46">
        <v>64547</v>
      </c>
      <c r="F15" s="46">
        <v>60630</v>
      </c>
      <c r="G15" s="46">
        <v>59110</v>
      </c>
      <c r="H15" s="46">
        <v>65071</v>
      </c>
      <c r="I15" s="46">
        <v>62144</v>
      </c>
      <c r="J15" s="46">
        <v>61531</v>
      </c>
      <c r="K15" s="46">
        <v>60241</v>
      </c>
      <c r="L15" s="46">
        <v>63431</v>
      </c>
      <c r="M15" s="8"/>
      <c r="N15" s="1"/>
    </row>
    <row r="16" spans="1:14">
      <c r="A16" s="33" t="s">
        <v>1</v>
      </c>
      <c r="B16" s="13">
        <v>2</v>
      </c>
      <c r="C16" s="46">
        <v>2668</v>
      </c>
      <c r="D16" s="46">
        <v>2859</v>
      </c>
      <c r="E16" s="46">
        <v>3357</v>
      </c>
      <c r="F16" s="46">
        <v>3401</v>
      </c>
      <c r="G16" s="46">
        <v>2709</v>
      </c>
      <c r="H16" s="46">
        <v>2711</v>
      </c>
      <c r="I16" s="46">
        <v>2705</v>
      </c>
      <c r="J16" s="46">
        <v>2870</v>
      </c>
      <c r="K16" s="46">
        <v>2964</v>
      </c>
      <c r="L16" s="46">
        <v>2626</v>
      </c>
      <c r="M16" s="8"/>
      <c r="N16" s="1"/>
    </row>
    <row r="17" spans="1:14">
      <c r="A17" s="33" t="s">
        <v>43</v>
      </c>
      <c r="B17" s="13">
        <v>3</v>
      </c>
      <c r="C17" s="46">
        <v>1363</v>
      </c>
      <c r="D17" s="46">
        <v>1345</v>
      </c>
      <c r="E17" s="46">
        <v>1429</v>
      </c>
      <c r="F17" s="46">
        <v>1320</v>
      </c>
      <c r="G17" s="46">
        <v>912</v>
      </c>
      <c r="H17" s="46">
        <v>1166</v>
      </c>
      <c r="I17" s="46">
        <v>1096</v>
      </c>
      <c r="J17" s="46">
        <v>1084</v>
      </c>
      <c r="K17" s="46">
        <v>1148</v>
      </c>
      <c r="L17" s="46">
        <v>1308</v>
      </c>
      <c r="M17" s="8"/>
      <c r="N17" s="1"/>
    </row>
    <row r="18" spans="1:14">
      <c r="A18" s="33" t="s">
        <v>44</v>
      </c>
      <c r="B18" s="13">
        <v>4</v>
      </c>
      <c r="C18" s="46">
        <v>903</v>
      </c>
      <c r="D18" s="46">
        <v>981</v>
      </c>
      <c r="E18" s="46">
        <v>1083</v>
      </c>
      <c r="F18" s="46">
        <v>955</v>
      </c>
      <c r="G18" s="46">
        <v>592</v>
      </c>
      <c r="H18" s="46">
        <v>850</v>
      </c>
      <c r="I18" s="46">
        <v>806</v>
      </c>
      <c r="J18" s="46">
        <v>1122</v>
      </c>
      <c r="K18" s="46">
        <v>1175</v>
      </c>
      <c r="L18" s="46">
        <v>1349</v>
      </c>
      <c r="M18" s="8"/>
      <c r="N18" s="1"/>
    </row>
    <row r="19" spans="1:14">
      <c r="A19" s="33" t="s">
        <v>45</v>
      </c>
      <c r="B19" s="13">
        <v>5</v>
      </c>
      <c r="C19" s="46">
        <v>467</v>
      </c>
      <c r="D19" s="46">
        <v>465</v>
      </c>
      <c r="E19" s="46">
        <v>480</v>
      </c>
      <c r="F19" s="46">
        <v>434</v>
      </c>
      <c r="G19" s="46">
        <v>414</v>
      </c>
      <c r="H19" s="46">
        <v>458</v>
      </c>
      <c r="I19" s="46">
        <v>382</v>
      </c>
      <c r="J19" s="46">
        <v>424</v>
      </c>
      <c r="K19" s="46">
        <v>439</v>
      </c>
      <c r="L19" s="46">
        <v>495</v>
      </c>
      <c r="M19" s="8"/>
      <c r="N19" s="1"/>
    </row>
    <row r="20" spans="1:14">
      <c r="A20" s="33" t="s">
        <v>46</v>
      </c>
      <c r="B20" s="13">
        <v>6</v>
      </c>
      <c r="C20" s="46">
        <v>524</v>
      </c>
      <c r="D20" s="46">
        <v>507</v>
      </c>
      <c r="E20" s="46">
        <v>475</v>
      </c>
      <c r="F20" s="46">
        <v>489</v>
      </c>
      <c r="G20" s="46">
        <v>375</v>
      </c>
      <c r="H20" s="46">
        <v>255</v>
      </c>
      <c r="I20" s="46">
        <v>261</v>
      </c>
      <c r="J20" s="46">
        <v>324</v>
      </c>
      <c r="K20" s="46">
        <v>355</v>
      </c>
      <c r="L20" s="46">
        <v>380</v>
      </c>
      <c r="M20" s="8"/>
      <c r="N20" s="1"/>
    </row>
    <row r="21" spans="1:14">
      <c r="A21" s="33" t="s">
        <v>47</v>
      </c>
      <c r="B21" s="13">
        <v>7</v>
      </c>
      <c r="C21" s="46">
        <v>228</v>
      </c>
      <c r="D21" s="46">
        <v>190</v>
      </c>
      <c r="E21" s="46">
        <v>223</v>
      </c>
      <c r="F21" s="46">
        <v>195</v>
      </c>
      <c r="G21" s="46">
        <v>197</v>
      </c>
      <c r="H21" s="46">
        <v>222</v>
      </c>
      <c r="I21" s="46">
        <v>169</v>
      </c>
      <c r="J21" s="46">
        <v>231</v>
      </c>
      <c r="K21" s="46">
        <v>276</v>
      </c>
      <c r="L21" s="46">
        <v>256</v>
      </c>
      <c r="M21" s="8"/>
      <c r="N21" s="1"/>
    </row>
    <row r="22" spans="1:14">
      <c r="A22" s="33" t="s">
        <v>48</v>
      </c>
      <c r="B22" s="13">
        <v>8</v>
      </c>
      <c r="C22" s="46">
        <v>871</v>
      </c>
      <c r="D22" s="46">
        <v>872</v>
      </c>
      <c r="E22" s="46">
        <v>1118</v>
      </c>
      <c r="F22" s="46">
        <v>1158</v>
      </c>
      <c r="G22" s="46">
        <v>1543</v>
      </c>
      <c r="H22" s="46">
        <v>1978</v>
      </c>
      <c r="I22" s="46">
        <v>1690</v>
      </c>
      <c r="J22" s="46">
        <v>1888</v>
      </c>
      <c r="K22" s="46">
        <v>1937</v>
      </c>
      <c r="L22" s="46">
        <v>2525</v>
      </c>
      <c r="M22" s="8"/>
      <c r="N22" s="1"/>
    </row>
    <row r="23" spans="1:14" ht="16" thickBot="1">
      <c r="A23" s="34" t="s">
        <v>2</v>
      </c>
      <c r="B23" s="49">
        <v>9</v>
      </c>
      <c r="C23" s="50">
        <v>30300</v>
      </c>
      <c r="D23" s="50">
        <v>29553</v>
      </c>
      <c r="E23" s="50">
        <v>28597</v>
      </c>
      <c r="F23" s="50">
        <v>27209</v>
      </c>
      <c r="G23" s="50">
        <v>33542</v>
      </c>
      <c r="H23" s="50">
        <v>37424</v>
      </c>
      <c r="I23" s="50">
        <v>33363</v>
      </c>
      <c r="J23" s="50">
        <v>31469</v>
      </c>
      <c r="K23" s="50">
        <v>30376</v>
      </c>
      <c r="L23" s="50">
        <v>30383</v>
      </c>
      <c r="M23" s="8"/>
      <c r="N23" s="1"/>
    </row>
    <row r="24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>
      <c r="A25" s="8" t="s">
        <v>39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>
      <c r="A26" s="8" t="s">
        <v>40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>
      <c r="A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>
      <c r="A28" s="56" t="s">
        <v>53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>
      <c r="I29" s="35"/>
      <c r="J29" s="35"/>
      <c r="K29" s="35"/>
      <c r="M29" s="8"/>
    </row>
    <row r="30" spans="1:14">
      <c r="A30" s="36" t="s">
        <v>63</v>
      </c>
      <c r="B30" s="37"/>
      <c r="C30" s="38"/>
      <c r="D30" s="38"/>
      <c r="E30" s="38"/>
      <c r="F30" s="38"/>
      <c r="G30" s="38"/>
      <c r="H30" s="38"/>
      <c r="I30" s="39"/>
      <c r="J30" s="39"/>
      <c r="K30" s="40"/>
      <c r="L30" s="41" t="s">
        <v>64</v>
      </c>
      <c r="M30" s="8"/>
    </row>
    <row r="31" spans="1:14">
      <c r="A31" s="42" t="s">
        <v>65</v>
      </c>
      <c r="B31" s="43"/>
      <c r="C31" s="44"/>
      <c r="D31" s="44"/>
      <c r="E31" s="39"/>
      <c r="F31" s="39"/>
      <c r="G31" s="39"/>
      <c r="H31" s="39"/>
      <c r="I31" s="39"/>
      <c r="J31" s="39"/>
      <c r="K31" s="40"/>
      <c r="L31" s="45" t="s">
        <v>66</v>
      </c>
      <c r="M31" s="8"/>
    </row>
  </sheetData>
  <sortState xmlns:xlrd2="http://schemas.microsoft.com/office/spreadsheetml/2017/richdata2" ref="A7:B28">
    <sortCondition ref="A7:A28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8"/>
  <sheetViews>
    <sheetView workbookViewId="0">
      <selection activeCell="A4" sqref="A4"/>
    </sheetView>
  </sheetViews>
  <sheetFormatPr baseColWidth="10" defaultColWidth="8.83203125" defaultRowHeight="15"/>
  <cols>
    <col min="1" max="1" width="34" bestFit="1" customWidth="1"/>
    <col min="2" max="2" width="28.6640625" customWidth="1"/>
    <col min="3" max="3" width="14.33203125" customWidth="1"/>
  </cols>
  <sheetData>
    <row r="3" spans="1:5" ht="17">
      <c r="A3" s="16" t="s">
        <v>55</v>
      </c>
    </row>
    <row r="4" spans="1:5" ht="17">
      <c r="A4" s="17" t="s">
        <v>67</v>
      </c>
    </row>
    <row r="6" spans="1:5" ht="16">
      <c r="A6" s="51" t="s">
        <v>9</v>
      </c>
      <c r="B6" s="52" t="s">
        <v>28</v>
      </c>
      <c r="C6" s="8"/>
    </row>
    <row r="7" spans="1:5">
      <c r="A7" s="53" t="s">
        <v>68</v>
      </c>
      <c r="B7" s="57"/>
      <c r="E7" s="5"/>
    </row>
    <row r="8" spans="1:5">
      <c r="A8" s="54" t="s">
        <v>16</v>
      </c>
      <c r="B8" s="28">
        <v>72250</v>
      </c>
      <c r="E8" s="5"/>
    </row>
    <row r="9" spans="1:5">
      <c r="A9" s="54" t="s">
        <v>34</v>
      </c>
      <c r="B9" s="28">
        <v>109</v>
      </c>
      <c r="E9" s="5"/>
    </row>
    <row r="10" spans="1:5">
      <c r="A10" s="54" t="s">
        <v>37</v>
      </c>
      <c r="B10" s="28">
        <v>7</v>
      </c>
      <c r="E10" s="5"/>
    </row>
    <row r="11" spans="1:5" ht="16" thickBot="1">
      <c r="A11" s="55" t="s">
        <v>26</v>
      </c>
      <c r="B11" s="58">
        <v>4</v>
      </c>
      <c r="E11" s="5"/>
    </row>
    <row r="12" spans="1:5" ht="15.75" customHeight="1">
      <c r="A12" s="9"/>
      <c r="B12" s="9"/>
      <c r="E12" s="5"/>
    </row>
    <row r="13" spans="1:5" ht="16">
      <c r="A13" s="51" t="s">
        <v>2</v>
      </c>
      <c r="B13" s="52" t="s">
        <v>28</v>
      </c>
      <c r="E13" s="5"/>
    </row>
    <row r="14" spans="1:5" ht="15" customHeight="1">
      <c r="A14" s="53" t="s">
        <v>68</v>
      </c>
      <c r="B14" s="57"/>
      <c r="E14" s="5"/>
    </row>
    <row r="15" spans="1:5" ht="15" customHeight="1">
      <c r="A15" s="54" t="s">
        <v>16</v>
      </c>
      <c r="B15" s="28">
        <v>14610</v>
      </c>
      <c r="E15" s="5"/>
    </row>
    <row r="16" spans="1:5" ht="15" customHeight="1">
      <c r="A16" s="54" t="s">
        <v>34</v>
      </c>
      <c r="B16" s="28">
        <v>10753</v>
      </c>
      <c r="E16" s="5"/>
    </row>
    <row r="17" spans="1:5">
      <c r="A17" s="54" t="s">
        <v>37</v>
      </c>
      <c r="B17" s="28">
        <v>2359</v>
      </c>
      <c r="E17" s="5"/>
    </row>
    <row r="18" spans="1:5">
      <c r="A18" s="54" t="s">
        <v>35</v>
      </c>
      <c r="B18" s="28">
        <v>1139</v>
      </c>
      <c r="E18" s="5"/>
    </row>
    <row r="19" spans="1:5">
      <c r="A19" s="54" t="s">
        <v>36</v>
      </c>
      <c r="B19" s="28">
        <v>620</v>
      </c>
    </row>
    <row r="20" spans="1:5" ht="16" thickBot="1">
      <c r="A20" s="55" t="s">
        <v>8</v>
      </c>
      <c r="B20" s="58">
        <v>902</v>
      </c>
    </row>
    <row r="21" spans="1:5">
      <c r="A21" s="8"/>
      <c r="B21" s="8"/>
    </row>
    <row r="22" spans="1:5">
      <c r="A22" s="56" t="s">
        <v>53</v>
      </c>
      <c r="B22" s="8"/>
    </row>
    <row r="24" spans="1:5">
      <c r="A24" s="36" t="s">
        <v>63</v>
      </c>
      <c r="B24" s="41" t="s">
        <v>64</v>
      </c>
      <c r="C24" s="8"/>
    </row>
    <row r="25" spans="1:5">
      <c r="A25" s="42" t="s">
        <v>65</v>
      </c>
      <c r="B25" s="45" t="s">
        <v>66</v>
      </c>
      <c r="C25" s="8"/>
    </row>
    <row r="26" spans="1:5">
      <c r="A26" s="40"/>
      <c r="B26" s="40"/>
      <c r="C26" s="8"/>
    </row>
    <row r="27" spans="1:5">
      <c r="B27" s="8"/>
      <c r="C27" s="8"/>
    </row>
    <row r="28" spans="1:5">
      <c r="B28" s="8"/>
      <c r="C28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21"/>
  <sheetViews>
    <sheetView workbookViewId="0">
      <selection activeCell="A4" sqref="A4"/>
    </sheetView>
  </sheetViews>
  <sheetFormatPr baseColWidth="10" defaultColWidth="8.83203125" defaultRowHeight="15"/>
  <cols>
    <col min="1" max="1" width="29.6640625" bestFit="1" customWidth="1"/>
    <col min="2" max="2" width="22.6640625" customWidth="1"/>
    <col min="3" max="3" width="20.5" customWidth="1"/>
    <col min="4" max="4" width="18.6640625" customWidth="1"/>
    <col min="5" max="5" width="23.1640625" customWidth="1"/>
    <col min="6" max="6" width="14.33203125" customWidth="1"/>
  </cols>
  <sheetData>
    <row r="3" spans="1:5" ht="17">
      <c r="A3" s="16" t="s">
        <v>55</v>
      </c>
    </row>
    <row r="4" spans="1:5" ht="17">
      <c r="A4" s="17" t="s">
        <v>69</v>
      </c>
    </row>
    <row r="5" spans="1:5">
      <c r="A5" s="12"/>
      <c r="B5" s="8"/>
      <c r="C5" s="8"/>
      <c r="D5" s="8"/>
      <c r="E5" s="8"/>
    </row>
    <row r="6" spans="1:5" ht="16">
      <c r="A6" s="59"/>
      <c r="B6" s="60" t="s">
        <v>17</v>
      </c>
      <c r="C6" s="60" t="s">
        <v>18</v>
      </c>
      <c r="D6" s="61" t="s">
        <v>10</v>
      </c>
      <c r="E6" s="62" t="s">
        <v>3</v>
      </c>
    </row>
    <row r="7" spans="1:5">
      <c r="A7" s="63" t="s">
        <v>27</v>
      </c>
      <c r="B7" s="13"/>
      <c r="C7" s="13"/>
      <c r="D7" s="13"/>
      <c r="E7" s="65"/>
    </row>
    <row r="8" spans="1:5">
      <c r="A8" s="22" t="s">
        <v>1</v>
      </c>
      <c r="B8" s="28">
        <v>1527</v>
      </c>
      <c r="C8" s="28">
        <v>1090</v>
      </c>
      <c r="D8" s="28">
        <v>9</v>
      </c>
      <c r="E8" s="25">
        <v>2626</v>
      </c>
    </row>
    <row r="9" spans="1:5">
      <c r="A9" s="22" t="s">
        <v>4</v>
      </c>
      <c r="B9" s="28">
        <v>3608</v>
      </c>
      <c r="C9" s="28">
        <v>2698</v>
      </c>
      <c r="D9" s="28">
        <v>7</v>
      </c>
      <c r="E9" s="25">
        <v>6313</v>
      </c>
    </row>
    <row r="10" spans="1:5">
      <c r="A10" s="22" t="s">
        <v>0</v>
      </c>
      <c r="B10" s="28">
        <v>17276</v>
      </c>
      <c r="C10" s="28">
        <v>12989</v>
      </c>
      <c r="D10" s="28">
        <v>118</v>
      </c>
      <c r="E10" s="86">
        <v>63431</v>
      </c>
    </row>
    <row r="11" spans="1:5">
      <c r="A11" s="64"/>
      <c r="B11" s="28"/>
      <c r="C11" s="28"/>
      <c r="D11" s="28"/>
      <c r="E11" s="87"/>
    </row>
    <row r="12" spans="1:5">
      <c r="A12" s="22" t="s">
        <v>30</v>
      </c>
      <c r="B12" s="28">
        <v>22411</v>
      </c>
      <c r="C12" s="28">
        <v>16777</v>
      </c>
      <c r="D12" s="28">
        <v>134</v>
      </c>
      <c r="E12" s="86">
        <v>39322</v>
      </c>
    </row>
    <row r="13" spans="1:5">
      <c r="A13" s="22" t="s">
        <v>2</v>
      </c>
      <c r="B13" s="28">
        <v>36312</v>
      </c>
      <c r="C13" s="28">
        <v>27051</v>
      </c>
      <c r="D13" s="28">
        <v>68</v>
      </c>
      <c r="E13" s="86">
        <v>30383</v>
      </c>
    </row>
    <row r="14" spans="1:5" ht="16" thickBot="1">
      <c r="A14" s="24" t="s">
        <v>3</v>
      </c>
      <c r="B14" s="66">
        <v>58723</v>
      </c>
      <c r="C14" s="66">
        <v>43828</v>
      </c>
      <c r="D14" s="66">
        <v>202</v>
      </c>
      <c r="E14" s="88">
        <v>102753</v>
      </c>
    </row>
    <row r="15" spans="1:5">
      <c r="A15" s="8"/>
      <c r="B15" s="8"/>
      <c r="C15" s="8"/>
      <c r="D15" s="8"/>
      <c r="E15" s="8"/>
    </row>
    <row r="16" spans="1:5">
      <c r="A16" s="56" t="s">
        <v>53</v>
      </c>
      <c r="B16" s="8"/>
      <c r="C16" s="8"/>
      <c r="D16" s="8"/>
      <c r="E16" s="8"/>
    </row>
    <row r="17" spans="1:6">
      <c r="A17" s="8"/>
      <c r="B17" s="8"/>
      <c r="C17" s="8"/>
      <c r="D17" s="8"/>
      <c r="E17" s="8"/>
    </row>
    <row r="18" spans="1:6">
      <c r="A18" s="36" t="s">
        <v>63</v>
      </c>
      <c r="B18" s="37"/>
      <c r="C18" s="37"/>
      <c r="D18" s="38"/>
      <c r="E18" s="41" t="s">
        <v>64</v>
      </c>
      <c r="F18" s="8"/>
    </row>
    <row r="19" spans="1:6">
      <c r="A19" s="42" t="s">
        <v>65</v>
      </c>
      <c r="B19" s="43"/>
      <c r="C19" s="43"/>
      <c r="D19" s="44"/>
      <c r="E19" s="45" t="s">
        <v>66</v>
      </c>
      <c r="F19" s="8"/>
    </row>
    <row r="20" spans="1:6">
      <c r="B20" s="8"/>
      <c r="C20" s="8"/>
      <c r="D20" s="8"/>
      <c r="E20" s="8"/>
      <c r="F20" s="8"/>
    </row>
    <row r="21" spans="1:6">
      <c r="B21" s="8"/>
      <c r="C21" s="8"/>
      <c r="D21" s="8"/>
      <c r="E21" s="8"/>
      <c r="F21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84"/>
  <sheetViews>
    <sheetView workbookViewId="0">
      <selection activeCell="A4" sqref="A4"/>
    </sheetView>
  </sheetViews>
  <sheetFormatPr baseColWidth="10" defaultColWidth="8.83203125" defaultRowHeight="15"/>
  <cols>
    <col min="1" max="1" width="42.33203125" bestFit="1" customWidth="1"/>
    <col min="2" max="2" width="27.33203125" customWidth="1"/>
    <col min="3" max="3" width="14.33203125" style="6" customWidth="1"/>
  </cols>
  <sheetData>
    <row r="3" spans="1:15" ht="17">
      <c r="A3" s="16" t="s">
        <v>55</v>
      </c>
    </row>
    <row r="4" spans="1:15" ht="17">
      <c r="A4" s="17" t="s">
        <v>70</v>
      </c>
    </row>
    <row r="6" spans="1:15" ht="16">
      <c r="A6" s="51" t="s">
        <v>1</v>
      </c>
      <c r="B6" s="52" t="s">
        <v>29</v>
      </c>
      <c r="E6" s="2"/>
      <c r="O6" s="2"/>
    </row>
    <row r="7" spans="1:15">
      <c r="A7" s="67" t="s">
        <v>38</v>
      </c>
      <c r="B7" s="68"/>
      <c r="D7" s="3"/>
    </row>
    <row r="8" spans="1:15">
      <c r="A8" s="64" t="s">
        <v>11</v>
      </c>
      <c r="B8" s="73">
        <v>0.24</v>
      </c>
      <c r="D8" s="1"/>
    </row>
    <row r="9" spans="1:15">
      <c r="A9" s="64" t="s">
        <v>19</v>
      </c>
      <c r="B9" s="73">
        <v>0.22</v>
      </c>
      <c r="D9" s="1"/>
    </row>
    <row r="10" spans="1:15">
      <c r="A10" s="64" t="s">
        <v>20</v>
      </c>
      <c r="B10" s="73">
        <v>0.11</v>
      </c>
      <c r="D10" s="1"/>
    </row>
    <row r="11" spans="1:15">
      <c r="A11" s="64" t="s">
        <v>22</v>
      </c>
      <c r="B11" s="73">
        <v>0.09</v>
      </c>
      <c r="D11" s="1"/>
    </row>
    <row r="12" spans="1:15">
      <c r="A12" s="64" t="s">
        <v>14</v>
      </c>
      <c r="B12" s="73">
        <v>0.08</v>
      </c>
      <c r="D12" s="1"/>
    </row>
    <row r="13" spans="1:15">
      <c r="A13" s="64" t="s">
        <v>50</v>
      </c>
      <c r="B13" s="73">
        <v>7.0000000000000007E-2</v>
      </c>
      <c r="D13" s="1"/>
    </row>
    <row r="14" spans="1:15">
      <c r="A14" s="64" t="s">
        <v>12</v>
      </c>
      <c r="B14" s="73">
        <v>0.06</v>
      </c>
      <c r="D14" s="1"/>
    </row>
    <row r="15" spans="1:15">
      <c r="A15" s="64" t="s">
        <v>13</v>
      </c>
      <c r="B15" s="73">
        <v>0.05</v>
      </c>
      <c r="D15" s="1"/>
    </row>
    <row r="16" spans="1:15">
      <c r="A16" s="64" t="s">
        <v>24</v>
      </c>
      <c r="B16" s="73">
        <v>0.04</v>
      </c>
      <c r="D16" s="1"/>
    </row>
    <row r="17" spans="1:4">
      <c r="A17" s="64" t="s">
        <v>51</v>
      </c>
      <c r="B17" s="73">
        <v>0.01</v>
      </c>
      <c r="D17" s="1"/>
    </row>
    <row r="18" spans="1:4">
      <c r="A18" s="64" t="s">
        <v>15</v>
      </c>
      <c r="B18" s="73">
        <v>0.01</v>
      </c>
      <c r="D18" s="1"/>
    </row>
    <row r="19" spans="1:4" ht="16" thickBot="1">
      <c r="A19" s="75" t="s">
        <v>25</v>
      </c>
      <c r="B19" s="74">
        <v>0</v>
      </c>
      <c r="D19" s="1"/>
    </row>
    <row r="20" spans="1:4">
      <c r="A20" s="9"/>
      <c r="B20" s="14"/>
      <c r="D20" s="1"/>
    </row>
    <row r="21" spans="1:4" ht="16">
      <c r="A21" s="69" t="s">
        <v>0</v>
      </c>
      <c r="B21" s="52" t="s">
        <v>29</v>
      </c>
      <c r="D21" s="1"/>
    </row>
    <row r="22" spans="1:4">
      <c r="A22" s="70" t="s">
        <v>38</v>
      </c>
      <c r="B22" s="71"/>
      <c r="D22" s="1"/>
    </row>
    <row r="23" spans="1:4">
      <c r="A23" s="64" t="s">
        <v>19</v>
      </c>
      <c r="B23" s="73">
        <v>0.22</v>
      </c>
      <c r="D23" s="1"/>
    </row>
    <row r="24" spans="1:4">
      <c r="A24" s="64" t="s">
        <v>22</v>
      </c>
      <c r="B24" s="73">
        <v>0.17</v>
      </c>
      <c r="D24" s="1"/>
    </row>
    <row r="25" spans="1:4">
      <c r="A25" s="64" t="s">
        <v>11</v>
      </c>
      <c r="B25" s="73">
        <v>0.15</v>
      </c>
      <c r="D25" s="1"/>
    </row>
    <row r="26" spans="1:4">
      <c r="A26" s="64" t="s">
        <v>20</v>
      </c>
      <c r="B26" s="73">
        <v>0.12</v>
      </c>
      <c r="D26" s="1"/>
    </row>
    <row r="27" spans="1:4">
      <c r="A27" s="64" t="s">
        <v>50</v>
      </c>
      <c r="B27" s="73">
        <v>0.1</v>
      </c>
      <c r="D27" s="1"/>
    </row>
    <row r="28" spans="1:4">
      <c r="A28" s="64" t="s">
        <v>12</v>
      </c>
      <c r="B28" s="73">
        <v>7.0000000000000007E-2</v>
      </c>
      <c r="D28" s="1"/>
    </row>
    <row r="29" spans="1:4">
      <c r="A29" s="64" t="s">
        <v>13</v>
      </c>
      <c r="B29" s="73">
        <v>0.06</v>
      </c>
      <c r="D29" s="1"/>
    </row>
    <row r="30" spans="1:4">
      <c r="A30" s="64" t="s">
        <v>14</v>
      </c>
      <c r="B30" s="73">
        <v>0.04</v>
      </c>
      <c r="D30" s="1"/>
    </row>
    <row r="31" spans="1:4">
      <c r="A31" s="64" t="s">
        <v>24</v>
      </c>
      <c r="B31" s="73">
        <v>0.04</v>
      </c>
      <c r="D31" s="1"/>
    </row>
    <row r="32" spans="1:4">
      <c r="A32" s="64" t="s">
        <v>15</v>
      </c>
      <c r="B32" s="73">
        <v>0.01</v>
      </c>
      <c r="D32" s="1"/>
    </row>
    <row r="33" spans="1:9">
      <c r="A33" s="64" t="s">
        <v>51</v>
      </c>
      <c r="B33" s="73">
        <v>0.01</v>
      </c>
      <c r="D33" s="1"/>
    </row>
    <row r="34" spans="1:9" ht="16" thickBot="1">
      <c r="A34" s="75" t="s">
        <v>25</v>
      </c>
      <c r="B34" s="74" t="s">
        <v>52</v>
      </c>
      <c r="D34" s="1"/>
    </row>
    <row r="35" spans="1:9">
      <c r="A35" s="9"/>
      <c r="B35" s="11"/>
      <c r="D35" s="1"/>
    </row>
    <row r="36" spans="1:9" ht="16">
      <c r="A36" s="72" t="s">
        <v>4</v>
      </c>
      <c r="B36" s="52" t="s">
        <v>29</v>
      </c>
      <c r="D36" s="1"/>
    </row>
    <row r="37" spans="1:9">
      <c r="A37" s="67" t="s">
        <v>38</v>
      </c>
      <c r="B37" s="68"/>
      <c r="D37" s="1"/>
    </row>
    <row r="38" spans="1:9">
      <c r="A38" s="64" t="s">
        <v>19</v>
      </c>
      <c r="B38" s="73">
        <v>0.23</v>
      </c>
      <c r="D38" s="1"/>
    </row>
    <row r="39" spans="1:9">
      <c r="A39" s="64" t="s">
        <v>11</v>
      </c>
      <c r="B39" s="73">
        <v>0.19</v>
      </c>
      <c r="D39" s="1"/>
      <c r="I39" s="2"/>
    </row>
    <row r="40" spans="1:9">
      <c r="A40" s="64" t="s">
        <v>20</v>
      </c>
      <c r="B40" s="73">
        <v>0.18</v>
      </c>
      <c r="D40" s="1"/>
    </row>
    <row r="41" spans="1:9">
      <c r="A41" s="64" t="s">
        <v>50</v>
      </c>
      <c r="B41" s="73">
        <v>0.15</v>
      </c>
      <c r="D41" s="1"/>
    </row>
    <row r="42" spans="1:9">
      <c r="A42" s="64" t="s">
        <v>22</v>
      </c>
      <c r="B42" s="73">
        <v>0.14000000000000001</v>
      </c>
      <c r="D42" s="1"/>
    </row>
    <row r="43" spans="1:9">
      <c r="A43" s="64" t="s">
        <v>12</v>
      </c>
      <c r="B43" s="73">
        <v>0.03</v>
      </c>
      <c r="D43" s="1"/>
    </row>
    <row r="44" spans="1:9">
      <c r="A44" s="64" t="s">
        <v>14</v>
      </c>
      <c r="B44" s="73">
        <v>0.03</v>
      </c>
      <c r="D44" s="1"/>
    </row>
    <row r="45" spans="1:9">
      <c r="A45" s="64" t="s">
        <v>24</v>
      </c>
      <c r="B45" s="73">
        <v>0.02</v>
      </c>
      <c r="D45" s="1"/>
    </row>
    <row r="46" spans="1:9">
      <c r="A46" s="64" t="s">
        <v>51</v>
      </c>
      <c r="B46" s="73">
        <v>0.02</v>
      </c>
      <c r="D46" s="1"/>
    </row>
    <row r="47" spans="1:9">
      <c r="A47" s="64" t="s">
        <v>13</v>
      </c>
      <c r="B47" s="73">
        <v>0.01</v>
      </c>
      <c r="D47" s="1"/>
    </row>
    <row r="48" spans="1:9">
      <c r="A48" s="64" t="s">
        <v>15</v>
      </c>
      <c r="B48" s="73">
        <v>0.01</v>
      </c>
      <c r="D48" s="1"/>
    </row>
    <row r="49" spans="1:4" ht="16" thickBot="1">
      <c r="A49" s="75" t="s">
        <v>25</v>
      </c>
      <c r="B49" s="74">
        <v>0</v>
      </c>
      <c r="D49" s="1"/>
    </row>
    <row r="50" spans="1:4">
      <c r="A50" s="9"/>
      <c r="B50" s="14"/>
      <c r="D50" s="1"/>
    </row>
    <row r="51" spans="1:4" ht="16">
      <c r="A51" s="72" t="s">
        <v>2</v>
      </c>
      <c r="B51" s="52" t="s">
        <v>29</v>
      </c>
      <c r="D51" s="1"/>
    </row>
    <row r="52" spans="1:4">
      <c r="A52" s="67" t="s">
        <v>38</v>
      </c>
      <c r="B52" s="68"/>
      <c r="D52" s="1"/>
    </row>
    <row r="53" spans="1:4">
      <c r="A53" s="64" t="s">
        <v>11</v>
      </c>
      <c r="B53" s="73">
        <v>0.23</v>
      </c>
      <c r="D53" s="1"/>
    </row>
    <row r="54" spans="1:4">
      <c r="A54" s="64" t="s">
        <v>19</v>
      </c>
      <c r="B54" s="73">
        <v>0.21</v>
      </c>
      <c r="D54" s="1"/>
    </row>
    <row r="55" spans="1:4">
      <c r="A55" s="64" t="s">
        <v>22</v>
      </c>
      <c r="B55" s="73">
        <v>0.14000000000000001</v>
      </c>
      <c r="D55" s="1"/>
    </row>
    <row r="56" spans="1:4">
      <c r="A56" s="64" t="s">
        <v>20</v>
      </c>
      <c r="B56" s="73">
        <v>0.11</v>
      </c>
      <c r="D56" s="1"/>
    </row>
    <row r="57" spans="1:4">
      <c r="A57" s="64" t="s">
        <v>50</v>
      </c>
      <c r="B57" s="73">
        <v>0.08</v>
      </c>
      <c r="D57" s="1"/>
    </row>
    <row r="58" spans="1:4">
      <c r="A58" s="64" t="s">
        <v>12</v>
      </c>
      <c r="B58" s="73">
        <v>0.06</v>
      </c>
      <c r="D58" s="1"/>
    </row>
    <row r="59" spans="1:4">
      <c r="A59" s="64" t="s">
        <v>13</v>
      </c>
      <c r="B59" s="73">
        <v>0.06</v>
      </c>
      <c r="D59" s="1"/>
    </row>
    <row r="60" spans="1:4">
      <c r="A60" s="64" t="s">
        <v>14</v>
      </c>
      <c r="B60" s="73">
        <v>0.05</v>
      </c>
      <c r="D60" s="1"/>
    </row>
    <row r="61" spans="1:4">
      <c r="A61" s="64" t="s">
        <v>24</v>
      </c>
      <c r="B61" s="73">
        <v>0.04</v>
      </c>
      <c r="D61" s="1"/>
    </row>
    <row r="62" spans="1:4">
      <c r="A62" s="64" t="s">
        <v>15</v>
      </c>
      <c r="B62" s="73">
        <v>0.02</v>
      </c>
      <c r="D62" s="1"/>
    </row>
    <row r="63" spans="1:4">
      <c r="A63" s="64" t="s">
        <v>51</v>
      </c>
      <c r="B63" s="73">
        <v>0.01</v>
      </c>
      <c r="D63" s="1"/>
    </row>
    <row r="64" spans="1:4" ht="16" thickBot="1">
      <c r="A64" s="75" t="s">
        <v>25</v>
      </c>
      <c r="B64" s="74" t="s">
        <v>52</v>
      </c>
      <c r="D64" s="1"/>
    </row>
    <row r="65" spans="1:4">
      <c r="A65" s="9"/>
      <c r="B65" s="14"/>
      <c r="D65" s="1"/>
    </row>
    <row r="66" spans="1:4" ht="16">
      <c r="A66" s="72" t="s">
        <v>3</v>
      </c>
      <c r="B66" s="52" t="s">
        <v>29</v>
      </c>
      <c r="D66" s="1"/>
    </row>
    <row r="67" spans="1:4">
      <c r="A67" s="67" t="s">
        <v>38</v>
      </c>
      <c r="B67" s="68"/>
      <c r="D67" s="1"/>
    </row>
    <row r="68" spans="1:4">
      <c r="A68" s="64" t="s">
        <v>19</v>
      </c>
      <c r="B68" s="73">
        <v>0.21</v>
      </c>
      <c r="D68" s="1"/>
    </row>
    <row r="69" spans="1:4">
      <c r="A69" s="64" t="s">
        <v>11</v>
      </c>
      <c r="B69" s="73">
        <v>0.18</v>
      </c>
      <c r="D69" s="1"/>
    </row>
    <row r="70" spans="1:4">
      <c r="A70" s="64" t="s">
        <v>22</v>
      </c>
      <c r="B70" s="73">
        <v>0.16</v>
      </c>
      <c r="D70" s="1"/>
    </row>
    <row r="71" spans="1:4">
      <c r="A71" s="64" t="s">
        <v>20</v>
      </c>
      <c r="B71" s="73">
        <v>0.12</v>
      </c>
      <c r="D71" s="1"/>
    </row>
    <row r="72" spans="1:4">
      <c r="A72" s="64" t="s">
        <v>50</v>
      </c>
      <c r="B72" s="73">
        <v>0.1</v>
      </c>
      <c r="D72" s="1"/>
    </row>
    <row r="73" spans="1:4">
      <c r="A73" s="64" t="s">
        <v>12</v>
      </c>
      <c r="B73" s="73">
        <v>0.06</v>
      </c>
      <c r="D73" s="1"/>
    </row>
    <row r="74" spans="1:4">
      <c r="A74" s="64" t="s">
        <v>13</v>
      </c>
      <c r="B74" s="73">
        <v>0.06</v>
      </c>
      <c r="D74" s="1"/>
    </row>
    <row r="75" spans="1:4">
      <c r="A75" s="64" t="s">
        <v>14</v>
      </c>
      <c r="B75" s="73">
        <v>0.05</v>
      </c>
      <c r="D75" s="1"/>
    </row>
    <row r="76" spans="1:4">
      <c r="A76" s="64" t="s">
        <v>24</v>
      </c>
      <c r="B76" s="73">
        <v>0.04</v>
      </c>
      <c r="D76" s="1"/>
    </row>
    <row r="77" spans="1:4">
      <c r="A77" s="64" t="s">
        <v>15</v>
      </c>
      <c r="B77" s="73">
        <v>0.01</v>
      </c>
      <c r="D77" s="1"/>
    </row>
    <row r="78" spans="1:4">
      <c r="A78" s="64" t="s">
        <v>51</v>
      </c>
      <c r="B78" s="73">
        <v>0.01</v>
      </c>
    </row>
    <row r="79" spans="1:4" ht="16" thickBot="1">
      <c r="A79" s="75" t="s">
        <v>25</v>
      </c>
      <c r="B79" s="74" t="s">
        <v>52</v>
      </c>
    </row>
    <row r="80" spans="1:4">
      <c r="A80" s="8"/>
      <c r="B80" s="13"/>
    </row>
    <row r="81" spans="1:3">
      <c r="A81" s="56" t="s">
        <v>53</v>
      </c>
      <c r="B81" s="13"/>
    </row>
    <row r="82" spans="1:3">
      <c r="A82" s="8"/>
      <c r="B82" s="13"/>
    </row>
    <row r="83" spans="1:3">
      <c r="A83" s="36" t="s">
        <v>63</v>
      </c>
      <c r="B83" s="41" t="s">
        <v>64</v>
      </c>
      <c r="C83" s="13"/>
    </row>
    <row r="84" spans="1:3">
      <c r="A84" s="42" t="s">
        <v>65</v>
      </c>
      <c r="B84" s="45" t="s">
        <v>66</v>
      </c>
    </row>
  </sheetData>
  <sortState xmlns:xlrd2="http://schemas.microsoft.com/office/spreadsheetml/2017/richdata2" ref="A60:B72">
    <sortCondition descending="1" ref="B7:B18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44"/>
  <sheetViews>
    <sheetView workbookViewId="0">
      <selection activeCell="A4" sqref="A4"/>
    </sheetView>
  </sheetViews>
  <sheetFormatPr baseColWidth="10" defaultColWidth="8.83203125" defaultRowHeight="15"/>
  <cols>
    <col min="1" max="1" width="44.1640625" bestFit="1" customWidth="1"/>
    <col min="2" max="2" width="22" customWidth="1"/>
    <col min="3" max="3" width="17.1640625" customWidth="1"/>
    <col min="4" max="4" width="23.33203125" customWidth="1"/>
    <col min="5" max="5" width="14" customWidth="1"/>
  </cols>
  <sheetData>
    <row r="3" spans="1:5" ht="17">
      <c r="A3" s="16" t="s">
        <v>55</v>
      </c>
    </row>
    <row r="4" spans="1:5" ht="17">
      <c r="A4" s="17" t="s">
        <v>71</v>
      </c>
    </row>
    <row r="5" spans="1:5" ht="17">
      <c r="A5" s="8"/>
      <c r="B5" s="8"/>
      <c r="C5" s="13"/>
      <c r="D5" s="19" t="s">
        <v>29</v>
      </c>
      <c r="E5" s="8"/>
    </row>
    <row r="6" spans="1:5" ht="17">
      <c r="A6" s="76" t="s">
        <v>38</v>
      </c>
      <c r="B6" s="77" t="s">
        <v>17</v>
      </c>
      <c r="C6" s="77" t="s">
        <v>18</v>
      </c>
      <c r="D6" s="78" t="s">
        <v>3</v>
      </c>
      <c r="E6" s="65"/>
    </row>
    <row r="7" spans="1:5">
      <c r="A7" s="22" t="s">
        <v>20</v>
      </c>
      <c r="B7" s="73">
        <v>0.13</v>
      </c>
      <c r="C7" s="73">
        <v>0.11</v>
      </c>
      <c r="D7" s="80">
        <v>0.12</v>
      </c>
    </row>
    <row r="8" spans="1:5">
      <c r="A8" s="22" t="s">
        <v>14</v>
      </c>
      <c r="B8" s="73">
        <v>0.02</v>
      </c>
      <c r="C8" s="73">
        <v>0.08</v>
      </c>
      <c r="D8" s="80">
        <v>0.05</v>
      </c>
    </row>
    <row r="9" spans="1:5">
      <c r="A9" s="22" t="s">
        <v>21</v>
      </c>
      <c r="B9" s="73">
        <v>0.04</v>
      </c>
      <c r="C9" s="73">
        <v>0.17</v>
      </c>
      <c r="D9" s="80">
        <v>0.1</v>
      </c>
    </row>
    <row r="10" spans="1:5">
      <c r="A10" s="22" t="s">
        <v>24</v>
      </c>
      <c r="B10" s="73">
        <v>0.03</v>
      </c>
      <c r="C10" s="73">
        <v>0.05</v>
      </c>
      <c r="D10" s="80">
        <v>0.04</v>
      </c>
    </row>
    <row r="11" spans="1:5">
      <c r="A11" s="22" t="s">
        <v>23</v>
      </c>
      <c r="B11" s="73">
        <v>0.01</v>
      </c>
      <c r="C11" s="73">
        <v>0.01</v>
      </c>
      <c r="D11" s="80">
        <v>0.01</v>
      </c>
    </row>
    <row r="12" spans="1:5">
      <c r="A12" s="22" t="s">
        <v>11</v>
      </c>
      <c r="B12" s="73">
        <v>0.22</v>
      </c>
      <c r="C12" s="73">
        <v>0.12</v>
      </c>
      <c r="D12" s="80">
        <v>0.18</v>
      </c>
    </row>
    <row r="13" spans="1:5">
      <c r="A13" s="22" t="s">
        <v>13</v>
      </c>
      <c r="B13" s="73">
        <v>7.0000000000000007E-2</v>
      </c>
      <c r="C13" s="73">
        <v>0.03</v>
      </c>
      <c r="D13" s="80">
        <v>0.06</v>
      </c>
    </row>
    <row r="14" spans="1:5">
      <c r="A14" s="22" t="s">
        <v>22</v>
      </c>
      <c r="B14" s="73">
        <v>0.13</v>
      </c>
      <c r="C14" s="73">
        <v>0.2</v>
      </c>
      <c r="D14" s="80">
        <v>0.16</v>
      </c>
    </row>
    <row r="15" spans="1:5">
      <c r="A15" s="22" t="s">
        <v>19</v>
      </c>
      <c r="B15" s="73">
        <v>0.25</v>
      </c>
      <c r="C15" s="73">
        <v>0.17</v>
      </c>
      <c r="D15" s="80">
        <v>0.21</v>
      </c>
    </row>
    <row r="16" spans="1:5">
      <c r="A16" s="22" t="s">
        <v>12</v>
      </c>
      <c r="B16" s="73">
        <v>0.08</v>
      </c>
      <c r="C16" s="73">
        <v>0.04</v>
      </c>
      <c r="D16" s="80">
        <v>0.06</v>
      </c>
    </row>
    <row r="17" spans="1:14">
      <c r="A17" s="22" t="s">
        <v>25</v>
      </c>
      <c r="B17" s="73" t="s">
        <v>52</v>
      </c>
      <c r="C17" s="73" t="s">
        <v>52</v>
      </c>
      <c r="D17" s="80" t="s">
        <v>52</v>
      </c>
    </row>
    <row r="18" spans="1:14">
      <c r="A18" s="22" t="s">
        <v>15</v>
      </c>
      <c r="B18" s="73">
        <v>0.02</v>
      </c>
      <c r="C18" s="73">
        <v>0.01</v>
      </c>
      <c r="D18" s="80">
        <v>0.01</v>
      </c>
    </row>
    <row r="19" spans="1:14" ht="16" thickBot="1">
      <c r="A19" s="85" t="s">
        <v>3</v>
      </c>
      <c r="B19" s="79">
        <v>1</v>
      </c>
      <c r="C19" s="79">
        <v>1</v>
      </c>
      <c r="D19" s="81">
        <v>1</v>
      </c>
    </row>
    <row r="20" spans="1:14" ht="23" customHeight="1">
      <c r="A20" s="84" t="s">
        <v>31</v>
      </c>
      <c r="B20" s="8"/>
      <c r="C20" s="8"/>
      <c r="D20" s="8"/>
    </row>
    <row r="21" spans="1:14">
      <c r="A21" s="8"/>
      <c r="B21" s="8"/>
      <c r="C21" s="8"/>
      <c r="D21" s="8"/>
    </row>
    <row r="22" spans="1:14">
      <c r="A22" s="56" t="s">
        <v>53</v>
      </c>
      <c r="B22" s="8"/>
      <c r="C22" s="8"/>
      <c r="D22" s="8"/>
    </row>
    <row r="23" spans="1:14">
      <c r="B23" s="8"/>
      <c r="C23" s="15"/>
      <c r="D23" s="15"/>
      <c r="E23" s="15"/>
    </row>
    <row r="24" spans="1:14">
      <c r="A24" s="36" t="s">
        <v>63</v>
      </c>
      <c r="B24" s="37"/>
      <c r="C24" s="37"/>
      <c r="D24" s="41" t="s">
        <v>64</v>
      </c>
      <c r="E24" s="15"/>
    </row>
    <row r="25" spans="1:14">
      <c r="A25" s="42" t="s">
        <v>65</v>
      </c>
      <c r="B25" s="43"/>
      <c r="C25" s="43"/>
      <c r="D25" s="45" t="s">
        <v>66</v>
      </c>
      <c r="E25" s="4"/>
    </row>
    <row r="26" spans="1:14">
      <c r="A26" s="39"/>
      <c r="B26" s="82"/>
      <c r="C26" s="82"/>
      <c r="D26" s="82"/>
      <c r="E26" s="4"/>
    </row>
    <row r="27" spans="1:14">
      <c r="A27" s="40"/>
      <c r="B27" s="40"/>
      <c r="C27" s="83"/>
      <c r="D27" s="83"/>
      <c r="E27" s="4"/>
    </row>
    <row r="28" spans="1:14">
      <c r="C28" s="4"/>
      <c r="D28" s="4"/>
      <c r="E28" s="4"/>
    </row>
    <row r="29" spans="1:14">
      <c r="C29" s="4"/>
      <c r="D29" s="4"/>
      <c r="E29" s="4"/>
    </row>
    <row r="30" spans="1:14">
      <c r="C30" s="4"/>
      <c r="D30" s="4"/>
      <c r="E30" s="4"/>
    </row>
    <row r="31" spans="1:14">
      <c r="C31" s="4"/>
      <c r="D31" s="4"/>
      <c r="E31" s="4"/>
      <c r="G31" s="7"/>
    </row>
    <row r="32" spans="1:14">
      <c r="C32" s="4"/>
      <c r="D32" s="4"/>
      <c r="E32" s="4"/>
      <c r="K32" s="4"/>
      <c r="L32" s="4"/>
      <c r="M32" s="4"/>
      <c r="N32" s="4"/>
    </row>
    <row r="33" spans="3:14">
      <c r="C33" s="4"/>
      <c r="D33" s="4"/>
      <c r="E33" s="4"/>
      <c r="K33" s="4"/>
      <c r="L33" s="4"/>
      <c r="M33" s="4"/>
      <c r="N33" s="4"/>
    </row>
    <row r="34" spans="3:14">
      <c r="C34" s="4"/>
      <c r="D34" s="4"/>
      <c r="E34" s="4"/>
      <c r="K34" s="4"/>
      <c r="L34" s="4"/>
      <c r="M34" s="4"/>
      <c r="N34" s="4"/>
    </row>
    <row r="35" spans="3:14">
      <c r="C35" s="4"/>
      <c r="D35" s="4"/>
      <c r="E35" s="4"/>
      <c r="K35" s="4"/>
      <c r="L35" s="4"/>
      <c r="M35" s="4"/>
      <c r="N35" s="4"/>
    </row>
    <row r="36" spans="3:14">
      <c r="C36" s="4"/>
      <c r="D36" s="4"/>
      <c r="E36" s="4"/>
      <c r="K36" s="4"/>
      <c r="L36" s="4"/>
      <c r="M36" s="4"/>
      <c r="N36" s="4"/>
    </row>
    <row r="37" spans="3:14">
      <c r="C37" s="4"/>
      <c r="D37" s="4"/>
      <c r="E37" s="4"/>
      <c r="K37" s="4"/>
      <c r="L37" s="4"/>
      <c r="M37" s="4"/>
      <c r="N37" s="4"/>
    </row>
    <row r="38" spans="3:14">
      <c r="C38" s="4"/>
      <c r="D38" s="4"/>
      <c r="E38" s="4"/>
      <c r="K38" s="4"/>
      <c r="L38" s="4"/>
      <c r="M38" s="4"/>
      <c r="N38" s="4"/>
    </row>
    <row r="39" spans="3:14">
      <c r="C39" s="4"/>
      <c r="D39" s="4"/>
      <c r="E39" s="4"/>
      <c r="K39" s="4"/>
      <c r="L39" s="4"/>
      <c r="M39" s="4"/>
      <c r="N39" s="4"/>
    </row>
    <row r="40" spans="3:14">
      <c r="C40" s="4"/>
      <c r="D40" s="4"/>
      <c r="E40" s="4"/>
      <c r="K40" s="4"/>
      <c r="L40" s="4"/>
      <c r="M40" s="4"/>
      <c r="N40" s="4"/>
    </row>
    <row r="41" spans="3:14">
      <c r="C41" s="4"/>
      <c r="D41" s="4"/>
      <c r="E41" s="4"/>
      <c r="K41" s="4"/>
      <c r="L41" s="4"/>
      <c r="M41" s="4"/>
      <c r="N41" s="4"/>
    </row>
    <row r="42" spans="3:14">
      <c r="C42" s="4"/>
      <c r="D42" s="4"/>
      <c r="E42" s="4"/>
      <c r="K42" s="4"/>
      <c r="L42" s="4"/>
      <c r="M42" s="4"/>
      <c r="N42" s="4"/>
    </row>
    <row r="43" spans="3:14">
      <c r="K43" s="4"/>
      <c r="L43" s="4"/>
      <c r="M43" s="4"/>
      <c r="N43" s="4"/>
    </row>
    <row r="44" spans="3:14">
      <c r="K44" s="4"/>
      <c r="L44" s="4"/>
      <c r="M44" s="4"/>
      <c r="N44" s="4"/>
    </row>
  </sheetData>
  <sortState xmlns:xlrd2="http://schemas.microsoft.com/office/spreadsheetml/2017/richdata2" ref="N14:O24">
    <sortCondition ref="N1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Offers by app type</vt:lpstr>
      <vt:lpstr>Offers by age</vt:lpstr>
      <vt:lpstr>Offers by gender</vt:lpstr>
      <vt:lpstr>FOS of 1st pref by app type</vt:lpstr>
      <vt:lpstr>FOS of offers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2025-03-12T05:14:06Z</dcterms:modified>
</cp:coreProperties>
</file>